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_ДИРЕКЦИЯ\Независимая оценка качества услуг\2023 год\"/>
    </mc:Choice>
  </mc:AlternateContent>
  <bookViews>
    <workbookView xWindow="0" yWindow="0" windowWidth="28800" windowHeight="13380"/>
  </bookViews>
  <sheets>
    <sheet name="Приложение 1" sheetId="2" r:id="rId1"/>
    <sheet name="Приложение 2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D19" i="2"/>
  <c r="C19" i="2"/>
  <c r="C2" i="2"/>
  <c r="C17" i="1" l="1"/>
  <c r="D17" i="1"/>
  <c r="E17" i="1"/>
  <c r="F17" i="1"/>
  <c r="G17" i="1"/>
  <c r="E11" i="1" l="1"/>
  <c r="G11" i="1" l="1"/>
  <c r="F11" i="1" l="1"/>
  <c r="G24" i="1" l="1"/>
  <c r="F24" i="1"/>
  <c r="E24" i="1"/>
  <c r="D24" i="1"/>
  <c r="D11" i="1"/>
  <c r="C24" i="1"/>
  <c r="C11" i="1"/>
  <c r="D2" i="1" l="1"/>
  <c r="E2" i="1" s="1"/>
  <c r="F2" i="1" s="1"/>
  <c r="G2" i="1" s="1"/>
</calcChain>
</file>

<file path=xl/comments1.xml><?xml version="1.0" encoding="utf-8"?>
<comments xmlns="http://schemas.openxmlformats.org/spreadsheetml/2006/main">
  <authors>
    <author>Анна Семенова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крыльцо отсутствует, нет перепадов высот, пандус не требуется</t>
        </r>
      </text>
    </comment>
  </commentList>
</comments>
</file>

<file path=xl/sharedStrings.xml><?xml version="1.0" encoding="utf-8"?>
<sst xmlns="http://schemas.openxmlformats.org/spreadsheetml/2006/main" count="166" uniqueCount="63">
  <si>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</si>
  <si>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</si>
  <si>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</si>
  <si>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</si>
  <si>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</si>
  <si>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пр.).</t>
  </si>
  <si>
    <t>оборудование входных групп пандусами/подъёмными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</si>
  <si>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</si>
  <si>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проёмов;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</si>
  <si>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</si>
  <si>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</si>
  <si>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</si>
  <si>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</si>
  <si>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(тифлосурдопереводчика);</t>
  </si>
  <si>
    <t>наличие альтернативной версии официального сайта организации в сети "Интернет" для инвалидов по зрению;</t>
  </si>
  <si>
    <t>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</si>
  <si>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наличие возможности предоставления услуги в дистанционном режиме или на дому.</t>
  </si>
  <si>
    <t>Блок 2.1.</t>
  </si>
  <si>
    <t>Блок 3.2.</t>
  </si>
  <si>
    <t>СТАРОРУССКИЙ РАЙОН</t>
  </si>
  <si>
    <t>ЛЮБЫТИНСКИЙ РАЙОН</t>
  </si>
  <si>
    <t>ДЕМЯНСКИЙ РАЙОН</t>
  </si>
  <si>
    <t>Блок 3.1</t>
  </si>
  <si>
    <t>МУК «Центр изучения истории и культуры Демянского района»</t>
  </si>
  <si>
    <t>МБУК «Любытинский краеведческий музей»</t>
  </si>
  <si>
    <t>МАУК «Киноцентр»</t>
  </si>
  <si>
    <t xml:space="preserve">МАУК «Новгородская дирекция по организации праздников» </t>
  </si>
  <si>
    <t xml:space="preserve">Центр изучения истории с. Лычково </t>
  </si>
  <si>
    <t>https://kino-russa.ru/</t>
  </si>
  <si>
    <t>присутствует</t>
  </si>
  <si>
    <t>отсутствует</t>
  </si>
  <si>
    <t>https://lubturism.ru/chasto-zadavaemye-voprosy/</t>
  </si>
  <si>
    <t>https://novdir.ru/partners/</t>
  </si>
  <si>
    <t>http://dem-ciik.nov.muzkult.ru/contacts?semiblind=1</t>
  </si>
  <si>
    <t>ПРИЛОЖЕНИЕ 2 - Комфортность условий предоставления услуг</t>
  </si>
  <si>
    <t>Подготовлено: ООО "МА "МЕДИА-ПОЛЮС"</t>
  </si>
  <si>
    <t>ПРИЛОЖЕНИЕ 1 - информация на сайте и информационных досках учреждений</t>
  </si>
  <si>
    <t>наличие информации на сайте (ссылка)</t>
  </si>
  <si>
    <t>Наличие на информационной доске</t>
  </si>
  <si>
    <t>Блок 1.1</t>
  </si>
  <si>
    <t>Полное и сокращенное наименование организации культуры, почтовый адрес, контактные телефоны и адреса электронной почты</t>
  </si>
  <si>
    <t>https://novdir.ru/contacts/</t>
  </si>
  <si>
    <t>Место нахождения организации культуры и ее филиалов (при наличии)</t>
  </si>
  <si>
    <t>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</si>
  <si>
    <t>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наличии))</t>
  </si>
  <si>
    <t>https://novdir.ru/docs/</t>
  </si>
  <si>
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</si>
  <si>
    <t>Режим, график работы организации культуры</t>
  </si>
  <si>
    <t>Виды предоставляемых услуг организацией культуры</t>
  </si>
  <si>
    <t>https://novdir.ru/price/</t>
  </si>
  <si>
    <t>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</si>
  <si>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Информация о материально-техническом обеспечении предоставления услуг организацией культуры;</t>
  </si>
  <si>
    <t>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</si>
  <si>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Информация о планируемых мероприятиях (анонсы, афиши, акции), новости, события</t>
  </si>
  <si>
    <t>https://novdir.ru/projects/</t>
  </si>
  <si>
    <t>Копия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</si>
  <si>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</si>
  <si>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Блок 1.2.</t>
  </si>
  <si>
    <t>обратная связь посредством телефона;</t>
  </si>
  <si>
    <t>обратная связь посредством электронной почты;</t>
  </si>
  <si>
    <t>обратная связь посредством 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</si>
  <si>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нее).</t>
  </si>
  <si>
    <t>FAQ (вопрос-ответ)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</si>
</sst>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4" xfId="0" applyFont="1" applyFill="1" applyBorder="1"/>
    <xf numFmtId="0" fontId="3" fillId="0" borderId="15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3" borderId="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R6" sqref="R6"/>
    </sheetView>
  </sheetViews>
  <sheetFormatPr defaultColWidth="9.140625" defaultRowHeight="12.75" x14ac:dyDescent="0.2"/>
  <cols>
    <col min="1" max="1" width="3.140625" style="1" bestFit="1" customWidth="1"/>
    <col min="2" max="2" width="58.7109375" style="1" customWidth="1"/>
    <col min="3" max="3" width="13.5703125" style="1" customWidth="1"/>
    <col min="4" max="4" width="13.42578125" style="1" bestFit="1" customWidth="1"/>
    <col min="5" max="16384" width="9.140625" style="1"/>
  </cols>
  <sheetData>
    <row r="1" spans="1:4" s="12" customFormat="1" ht="15.75" customHeight="1" thickBot="1" x14ac:dyDescent="0.3">
      <c r="C1" s="24"/>
      <c r="D1" s="24"/>
    </row>
    <row r="2" spans="1:4" ht="13.5" thickBot="1" x14ac:dyDescent="0.25">
      <c r="C2" s="3" t="e">
        <f>#REF!+1</f>
        <v>#REF!</v>
      </c>
      <c r="D2" s="3"/>
    </row>
    <row r="3" spans="1:4" ht="40.5" customHeight="1" thickBot="1" x14ac:dyDescent="0.25">
      <c r="B3" s="25" t="s">
        <v>36</v>
      </c>
      <c r="C3" s="26" t="s">
        <v>26</v>
      </c>
      <c r="D3" s="27"/>
    </row>
    <row r="4" spans="1:4" s="28" customFormat="1" ht="34.5" thickBot="1" x14ac:dyDescent="0.25">
      <c r="B4" s="25"/>
      <c r="C4" s="29" t="s">
        <v>37</v>
      </c>
      <c r="D4" s="30" t="s">
        <v>38</v>
      </c>
    </row>
    <row r="5" spans="1:4" ht="18.75" x14ac:dyDescent="0.3">
      <c r="B5" s="2" t="s">
        <v>39</v>
      </c>
      <c r="C5" s="31"/>
      <c r="D5" s="32"/>
    </row>
    <row r="6" spans="1:4" ht="25.5" x14ac:dyDescent="0.2">
      <c r="A6" s="7">
        <v>1</v>
      </c>
      <c r="B6" s="8" t="s">
        <v>40</v>
      </c>
      <c r="C6" s="33" t="s">
        <v>41</v>
      </c>
      <c r="D6" s="34" t="s">
        <v>29</v>
      </c>
    </row>
    <row r="7" spans="1:4" ht="25.5" x14ac:dyDescent="0.2">
      <c r="A7" s="7">
        <v>2</v>
      </c>
      <c r="B7" s="8" t="s">
        <v>42</v>
      </c>
      <c r="C7" s="35" t="s">
        <v>41</v>
      </c>
      <c r="D7" s="36" t="s">
        <v>29</v>
      </c>
    </row>
    <row r="8" spans="1:4" ht="38.25" x14ac:dyDescent="0.2">
      <c r="A8" s="7">
        <v>3</v>
      </c>
      <c r="B8" s="8" t="s">
        <v>43</v>
      </c>
      <c r="C8" s="35" t="s">
        <v>41</v>
      </c>
      <c r="D8" s="36" t="s">
        <v>29</v>
      </c>
    </row>
    <row r="9" spans="1:4" ht="51" x14ac:dyDescent="0.2">
      <c r="A9" s="7">
        <v>4</v>
      </c>
      <c r="B9" s="8" t="s">
        <v>44</v>
      </c>
      <c r="C9" s="35" t="s">
        <v>45</v>
      </c>
      <c r="D9" s="37"/>
    </row>
    <row r="10" spans="1:4" ht="63.75" x14ac:dyDescent="0.2">
      <c r="A10" s="7">
        <v>5</v>
      </c>
      <c r="B10" s="8" t="s">
        <v>46</v>
      </c>
      <c r="C10" s="35" t="s">
        <v>41</v>
      </c>
      <c r="D10" s="36" t="s">
        <v>29</v>
      </c>
    </row>
    <row r="11" spans="1:4" x14ac:dyDescent="0.2">
      <c r="A11" s="7">
        <v>6</v>
      </c>
      <c r="B11" s="8" t="s">
        <v>47</v>
      </c>
      <c r="C11" s="35" t="s">
        <v>30</v>
      </c>
      <c r="D11" s="36" t="s">
        <v>29</v>
      </c>
    </row>
    <row r="12" spans="1:4" x14ac:dyDescent="0.2">
      <c r="A12" s="7">
        <v>7</v>
      </c>
      <c r="B12" s="38" t="s">
        <v>48</v>
      </c>
      <c r="C12" s="35" t="s">
        <v>49</v>
      </c>
      <c r="D12" s="36" t="s">
        <v>29</v>
      </c>
    </row>
    <row r="13" spans="1:4" ht="63.75" x14ac:dyDescent="0.2">
      <c r="A13" s="7">
        <v>8</v>
      </c>
      <c r="B13" s="8" t="s">
        <v>50</v>
      </c>
      <c r="C13" s="35" t="s">
        <v>49</v>
      </c>
      <c r="D13" s="36" t="s">
        <v>29</v>
      </c>
    </row>
    <row r="14" spans="1:4" ht="25.5" x14ac:dyDescent="0.2">
      <c r="A14" s="7">
        <v>9</v>
      </c>
      <c r="B14" s="8" t="s">
        <v>51</v>
      </c>
      <c r="C14" s="35" t="s">
        <v>49</v>
      </c>
      <c r="D14" s="39"/>
    </row>
    <row r="15" spans="1:4" ht="51" x14ac:dyDescent="0.2">
      <c r="A15" s="7">
        <v>10</v>
      </c>
      <c r="B15" s="8" t="s">
        <v>52</v>
      </c>
      <c r="C15" s="35" t="s">
        <v>45</v>
      </c>
      <c r="D15" s="39"/>
    </row>
    <row r="16" spans="1:4" ht="25.5" x14ac:dyDescent="0.2">
      <c r="A16" s="7">
        <v>11</v>
      </c>
      <c r="B16" s="8" t="s">
        <v>53</v>
      </c>
      <c r="C16" s="35" t="s">
        <v>54</v>
      </c>
      <c r="D16" s="36" t="s">
        <v>30</v>
      </c>
    </row>
    <row r="17" spans="1:4" ht="51" x14ac:dyDescent="0.2">
      <c r="A17" s="7">
        <v>12</v>
      </c>
      <c r="B17" s="8" t="s">
        <v>55</v>
      </c>
      <c r="C17" s="40"/>
      <c r="D17" s="39"/>
    </row>
    <row r="18" spans="1:4" ht="51.75" thickBot="1" x14ac:dyDescent="0.25">
      <c r="A18" s="7">
        <v>13</v>
      </c>
      <c r="B18" s="8" t="s">
        <v>56</v>
      </c>
      <c r="C18" s="35" t="s">
        <v>30</v>
      </c>
      <c r="D18" s="36" t="s">
        <v>29</v>
      </c>
    </row>
    <row r="19" spans="1:4" ht="19.5" thickBot="1" x14ac:dyDescent="0.35">
      <c r="A19" s="41"/>
      <c r="B19" s="42" t="s">
        <v>57</v>
      </c>
      <c r="C19" s="43">
        <f t="shared" ref="C19" si="0">12-COUNTIF(C6:C18,"отсутствует")</f>
        <v>10</v>
      </c>
      <c r="D19" s="44">
        <f t="shared" ref="D19" si="1">10-COUNTIF(D6:D18,"отсутствует")</f>
        <v>9</v>
      </c>
    </row>
    <row r="20" spans="1:4" x14ac:dyDescent="0.2">
      <c r="A20" s="7">
        <v>14</v>
      </c>
      <c r="B20" s="8" t="s">
        <v>58</v>
      </c>
      <c r="C20" s="45" t="s">
        <v>29</v>
      </c>
      <c r="D20" s="46"/>
    </row>
    <row r="21" spans="1:4" x14ac:dyDescent="0.2">
      <c r="A21" s="7">
        <v>15</v>
      </c>
      <c r="B21" s="8" t="s">
        <v>59</v>
      </c>
      <c r="C21" s="47" t="s">
        <v>29</v>
      </c>
      <c r="D21" s="48"/>
    </row>
    <row r="22" spans="1:4" ht="51" x14ac:dyDescent="0.2">
      <c r="A22" s="7">
        <v>16</v>
      </c>
      <c r="B22" s="8" t="s">
        <v>60</v>
      </c>
      <c r="C22" s="47" t="s">
        <v>30</v>
      </c>
      <c r="D22" s="48"/>
    </row>
    <row r="23" spans="1:4" ht="38.25" x14ac:dyDescent="0.2">
      <c r="A23" s="7">
        <v>17</v>
      </c>
      <c r="B23" s="8" t="s">
        <v>61</v>
      </c>
      <c r="C23" s="47" t="s">
        <v>30</v>
      </c>
      <c r="D23" s="48"/>
    </row>
    <row r="24" spans="1:4" ht="12.75" customHeight="1" x14ac:dyDescent="0.2">
      <c r="A24" s="7">
        <v>18</v>
      </c>
      <c r="B24" s="8" t="s">
        <v>62</v>
      </c>
      <c r="C24" s="47" t="s">
        <v>32</v>
      </c>
      <c r="D24" s="48"/>
    </row>
    <row r="25" spans="1:4" ht="18.75" x14ac:dyDescent="0.3">
      <c r="A25" s="9"/>
      <c r="B25" s="9"/>
      <c r="C25" s="49">
        <f t="shared" ref="C25" si="2">5-COUNTIF(C20:D24,"отсутствует")</f>
        <v>3</v>
      </c>
      <c r="D25" s="50"/>
    </row>
    <row r="28" spans="1:4" ht="15" x14ac:dyDescent="0.25">
      <c r="B28" t="s">
        <v>35</v>
      </c>
    </row>
  </sheetData>
  <mergeCells count="9">
    <mergeCell ref="C25:D25"/>
    <mergeCell ref="C24:D24"/>
    <mergeCell ref="C23:D23"/>
    <mergeCell ref="C22:D22"/>
    <mergeCell ref="C21:D21"/>
    <mergeCell ref="C20:D20"/>
    <mergeCell ref="C3:D3"/>
    <mergeCell ref="C1:D1"/>
    <mergeCell ref="B3:B4"/>
  </mergeCells>
  <conditionalFormatting sqref="D6:D18">
    <cfRule type="containsText" dxfId="4" priority="49" operator="containsText" text="отсутствует">
      <formula>NOT(ISERROR(SEARCH("отсутствует",D6)))</formula>
    </cfRule>
  </conditionalFormatting>
  <conditionalFormatting sqref="C20">
    <cfRule type="containsText" dxfId="3" priority="48" operator="containsText" text="отсутствует">
      <formula>NOT(ISERROR(SEARCH("отсутствует",C20)))</formula>
    </cfRule>
  </conditionalFormatting>
  <conditionalFormatting sqref="C20">
    <cfRule type="cellIs" dxfId="2" priority="47" operator="equal">
      <formula>"отсутствует"</formula>
    </cfRule>
  </conditionalFormatting>
  <conditionalFormatting sqref="C20:D24">
    <cfRule type="containsText" dxfId="1" priority="46" operator="containsText" text="отсутствует">
      <formula>NOT(ISERROR(SEARCH("отсутствует",C20)))</formula>
    </cfRule>
  </conditionalFormatting>
  <conditionalFormatting sqref="C6:C18">
    <cfRule type="containsText" dxfId="0" priority="45" operator="containsText" text="отсутствует">
      <formula>NOT(ISERROR(SEARCH("отсутствует",C6)))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zoomScaleNormal="100" zoomScalePageLayoutView="70" workbookViewId="0">
      <pane xSplit="2" ySplit="3" topLeftCell="G13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ColWidth="9.140625" defaultRowHeight="12.75" x14ac:dyDescent="0.2"/>
  <cols>
    <col min="1" max="1" width="3.140625" style="1" bestFit="1" customWidth="1"/>
    <col min="2" max="2" width="58.7109375" style="1" customWidth="1"/>
    <col min="3" max="3" width="19.42578125" style="1" customWidth="1"/>
    <col min="4" max="4" width="15.42578125" style="1" customWidth="1"/>
    <col min="5" max="5" width="13.85546875" style="1" customWidth="1"/>
    <col min="6" max="7" width="14.85546875" style="1" customWidth="1"/>
    <col min="8" max="16384" width="9.140625" style="1"/>
  </cols>
  <sheetData>
    <row r="1" spans="1:7" s="12" customFormat="1" ht="27.75" customHeight="1" thickBot="1" x14ac:dyDescent="0.3">
      <c r="C1" s="22" t="s">
        <v>21</v>
      </c>
      <c r="D1" s="23"/>
      <c r="E1" s="14" t="s">
        <v>20</v>
      </c>
      <c r="F1" s="15" t="s">
        <v>19</v>
      </c>
      <c r="G1" s="21"/>
    </row>
    <row r="2" spans="1:7" ht="13.5" thickBot="1" x14ac:dyDescent="0.25">
      <c r="C2" s="3">
        <v>1</v>
      </c>
      <c r="D2" s="3">
        <f t="shared" ref="D2:F2" si="0">C2+1</f>
        <v>2</v>
      </c>
      <c r="E2" s="3">
        <f t="shared" si="0"/>
        <v>3</v>
      </c>
      <c r="F2" s="3">
        <f t="shared" si="0"/>
        <v>4</v>
      </c>
      <c r="G2" s="3" t="e">
        <f>#REF!+1</f>
        <v>#REF!</v>
      </c>
    </row>
    <row r="3" spans="1:7" ht="76.5" customHeight="1" x14ac:dyDescent="0.2">
      <c r="B3" s="13" t="s">
        <v>34</v>
      </c>
      <c r="C3" s="16" t="s">
        <v>23</v>
      </c>
      <c r="D3" s="17" t="s">
        <v>27</v>
      </c>
      <c r="E3" s="16" t="s">
        <v>24</v>
      </c>
      <c r="F3" s="18" t="s">
        <v>25</v>
      </c>
      <c r="G3" s="18" t="s">
        <v>26</v>
      </c>
    </row>
    <row r="4" spans="1:7" ht="18.75" x14ac:dyDescent="0.3">
      <c r="A4" s="9"/>
      <c r="B4" s="9" t="s">
        <v>17</v>
      </c>
      <c r="C4" s="19"/>
      <c r="D4" s="20"/>
      <c r="E4" s="20"/>
      <c r="F4" s="20"/>
      <c r="G4" s="20"/>
    </row>
    <row r="5" spans="1:7" ht="15" customHeight="1" x14ac:dyDescent="0.2">
      <c r="A5" s="7">
        <v>19</v>
      </c>
      <c r="B5" s="8" t="s">
        <v>0</v>
      </c>
      <c r="C5" s="6" t="s">
        <v>29</v>
      </c>
      <c r="D5" s="6" t="s">
        <v>29</v>
      </c>
      <c r="E5" s="6" t="s">
        <v>29</v>
      </c>
      <c r="F5" s="6" t="s">
        <v>29</v>
      </c>
      <c r="G5" s="6" t="s">
        <v>29</v>
      </c>
    </row>
    <row r="6" spans="1:7" ht="15" customHeight="1" x14ac:dyDescent="0.2">
      <c r="A6" s="7">
        <v>20</v>
      </c>
      <c r="B6" s="8" t="s">
        <v>1</v>
      </c>
      <c r="C6" s="6" t="s">
        <v>29</v>
      </c>
      <c r="D6" s="6" t="s">
        <v>29</v>
      </c>
      <c r="E6" s="6" t="s">
        <v>29</v>
      </c>
      <c r="F6" s="6" t="s">
        <v>29</v>
      </c>
      <c r="G6" s="6" t="s">
        <v>29</v>
      </c>
    </row>
    <row r="7" spans="1:7" ht="15" customHeight="1" x14ac:dyDescent="0.2">
      <c r="A7" s="7">
        <v>21</v>
      </c>
      <c r="B7" s="8" t="s">
        <v>2</v>
      </c>
      <c r="C7" s="6" t="s">
        <v>29</v>
      </c>
      <c r="D7" s="6" t="s">
        <v>29</v>
      </c>
      <c r="E7" s="6" t="s">
        <v>29</v>
      </c>
      <c r="F7" s="6" t="s">
        <v>29</v>
      </c>
      <c r="G7" s="6" t="s">
        <v>29</v>
      </c>
    </row>
    <row r="8" spans="1:7" ht="26.25" customHeight="1" x14ac:dyDescent="0.2">
      <c r="A8" s="7">
        <v>22</v>
      </c>
      <c r="B8" s="8" t="s">
        <v>3</v>
      </c>
      <c r="C8" s="6" t="s">
        <v>29</v>
      </c>
      <c r="D8" s="6" t="s">
        <v>29</v>
      </c>
      <c r="E8" s="6" t="s">
        <v>29</v>
      </c>
      <c r="F8" s="6" t="s">
        <v>29</v>
      </c>
      <c r="G8" s="6" t="s">
        <v>29</v>
      </c>
    </row>
    <row r="9" spans="1:7" ht="15" customHeight="1" x14ac:dyDescent="0.2">
      <c r="A9" s="7">
        <v>23</v>
      </c>
      <c r="B9" s="8" t="s">
        <v>4</v>
      </c>
      <c r="C9" s="6" t="s">
        <v>29</v>
      </c>
      <c r="D9" s="6" t="s">
        <v>29</v>
      </c>
      <c r="E9" s="6" t="s">
        <v>29</v>
      </c>
      <c r="F9" s="6" t="s">
        <v>29</v>
      </c>
      <c r="G9" s="6" t="s">
        <v>29</v>
      </c>
    </row>
    <row r="10" spans="1:7" ht="39" customHeight="1" x14ac:dyDescent="0.2">
      <c r="A10" s="7">
        <v>24</v>
      </c>
      <c r="B10" s="8" t="s">
        <v>5</v>
      </c>
      <c r="C10" s="6" t="s">
        <v>29</v>
      </c>
      <c r="D10" s="6" t="s">
        <v>29</v>
      </c>
      <c r="E10" s="6" t="s">
        <v>29</v>
      </c>
      <c r="F10" s="6" t="s">
        <v>29</v>
      </c>
      <c r="G10" s="6" t="s">
        <v>29</v>
      </c>
    </row>
    <row r="11" spans="1:7" ht="18.75" x14ac:dyDescent="0.3">
      <c r="A11" s="9"/>
      <c r="B11" s="9" t="s">
        <v>22</v>
      </c>
      <c r="C11" s="4">
        <f>6-COUNTIF(C5:C10,"отсутствует")</f>
        <v>6</v>
      </c>
      <c r="D11" s="4">
        <f t="shared" ref="D11" si="1">6-COUNTIF(D5:D10,"отсутствует")</f>
        <v>6</v>
      </c>
      <c r="E11" s="4">
        <f t="shared" ref="E11" si="2">6-COUNTIF(E5:E10,"отсутствует")</f>
        <v>6</v>
      </c>
      <c r="F11" s="4">
        <f t="shared" ref="F11" si="3">6-COUNTIF(F5:F10,"отсутствует")</f>
        <v>6</v>
      </c>
      <c r="G11" s="4">
        <f t="shared" ref="G11" si="4">6-COUNTIF(G5:G10,"отсутствует")</f>
        <v>6</v>
      </c>
    </row>
    <row r="12" spans="1:7" ht="26.25" customHeight="1" x14ac:dyDescent="0.2">
      <c r="A12" s="7">
        <v>25</v>
      </c>
      <c r="B12" s="8" t="s">
        <v>6</v>
      </c>
      <c r="C12" s="6" t="s">
        <v>29</v>
      </c>
      <c r="D12" s="11" t="s">
        <v>29</v>
      </c>
      <c r="E12" s="6" t="s">
        <v>29</v>
      </c>
      <c r="F12" s="6" t="s">
        <v>29</v>
      </c>
      <c r="G12" s="6" t="s">
        <v>29</v>
      </c>
    </row>
    <row r="13" spans="1:7" ht="26.25" customHeight="1" x14ac:dyDescent="0.2">
      <c r="A13" s="7">
        <v>26</v>
      </c>
      <c r="B13" s="8" t="s">
        <v>7</v>
      </c>
      <c r="C13" s="6" t="s">
        <v>30</v>
      </c>
      <c r="D13" s="6" t="s">
        <v>30</v>
      </c>
      <c r="E13" s="6" t="s">
        <v>29</v>
      </c>
      <c r="F13" s="6" t="s">
        <v>30</v>
      </c>
      <c r="G13" s="6" t="s">
        <v>29</v>
      </c>
    </row>
    <row r="14" spans="1:7" ht="26.25" customHeight="1" x14ac:dyDescent="0.2">
      <c r="A14" s="7">
        <v>27</v>
      </c>
      <c r="B14" s="8" t="s">
        <v>8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</row>
    <row r="15" spans="1:7" ht="15" customHeight="1" x14ac:dyDescent="0.2">
      <c r="A15" s="7">
        <v>28</v>
      </c>
      <c r="B15" s="8" t="s">
        <v>9</v>
      </c>
      <c r="C15" s="6" t="s">
        <v>30</v>
      </c>
      <c r="D15" s="6" t="s">
        <v>30</v>
      </c>
      <c r="E15" s="6" t="s">
        <v>30</v>
      </c>
      <c r="F15" s="6" t="s">
        <v>29</v>
      </c>
      <c r="G15" s="6" t="s">
        <v>30</v>
      </c>
    </row>
    <row r="16" spans="1:7" ht="26.25" customHeight="1" x14ac:dyDescent="0.2">
      <c r="A16" s="7">
        <v>29</v>
      </c>
      <c r="B16" s="8" t="s">
        <v>10</v>
      </c>
      <c r="C16" s="6" t="s">
        <v>30</v>
      </c>
      <c r="D16" s="6" t="s">
        <v>30</v>
      </c>
      <c r="E16" s="6" t="s">
        <v>30</v>
      </c>
      <c r="F16" s="6" t="s">
        <v>29</v>
      </c>
      <c r="G16" s="6" t="s">
        <v>30</v>
      </c>
    </row>
    <row r="17" spans="1:7" ht="18.75" x14ac:dyDescent="0.3">
      <c r="A17" s="9"/>
      <c r="B17" s="9" t="s">
        <v>18</v>
      </c>
      <c r="C17" s="4">
        <f>5-COUNTIF(C12:C16,"отсутствует")</f>
        <v>2</v>
      </c>
      <c r="D17" s="4">
        <f t="shared" ref="D17" si="5">5-COUNTIF(D12:D16,"отсутствует")</f>
        <v>2</v>
      </c>
      <c r="E17" s="4">
        <f t="shared" ref="E17" si="6">5-COUNTIF(E12:E16,"отсутствует")</f>
        <v>3</v>
      </c>
      <c r="F17" s="4">
        <f t="shared" ref="F17" si="7">5-COUNTIF(F12:F16,"отсутствует")</f>
        <v>4</v>
      </c>
      <c r="G17" s="4">
        <f t="shared" ref="G17" si="8">5-COUNTIF(G12:G16,"отсутствует")</f>
        <v>3</v>
      </c>
    </row>
    <row r="18" spans="1:7" ht="26.25" customHeight="1" x14ac:dyDescent="0.2">
      <c r="A18" s="7">
        <v>30</v>
      </c>
      <c r="B18" s="8" t="s">
        <v>11</v>
      </c>
      <c r="C18" s="6" t="s">
        <v>29</v>
      </c>
      <c r="D18" s="6" t="s">
        <v>30</v>
      </c>
      <c r="E18" s="6" t="s">
        <v>29</v>
      </c>
      <c r="F18" s="6" t="s">
        <v>29</v>
      </c>
      <c r="G18" s="6" t="s">
        <v>29</v>
      </c>
    </row>
    <row r="19" spans="1:7" ht="39" customHeight="1" x14ac:dyDescent="0.2">
      <c r="A19" s="7">
        <v>31</v>
      </c>
      <c r="B19" s="8" t="s">
        <v>12</v>
      </c>
      <c r="C19" s="6" t="s">
        <v>29</v>
      </c>
      <c r="D19" s="6" t="s">
        <v>30</v>
      </c>
      <c r="E19" s="6" t="s">
        <v>29</v>
      </c>
      <c r="F19" s="6" t="s">
        <v>29</v>
      </c>
      <c r="G19" s="6" t="s">
        <v>29</v>
      </c>
    </row>
    <row r="20" spans="1:7" ht="26.25" customHeight="1" x14ac:dyDescent="0.2">
      <c r="A20" s="7">
        <v>32</v>
      </c>
      <c r="B20" s="8" t="s">
        <v>13</v>
      </c>
      <c r="C20" s="6" t="s">
        <v>29</v>
      </c>
      <c r="D20" s="6" t="s">
        <v>30</v>
      </c>
      <c r="E20" s="6" t="s">
        <v>30</v>
      </c>
      <c r="F20" s="6" t="s">
        <v>29</v>
      </c>
      <c r="G20" s="6" t="s">
        <v>30</v>
      </c>
    </row>
    <row r="21" spans="1:7" ht="76.5" customHeight="1" x14ac:dyDescent="0.2">
      <c r="A21" s="7">
        <v>33</v>
      </c>
      <c r="B21" s="10" t="s">
        <v>14</v>
      </c>
      <c r="C21" s="6" t="s">
        <v>33</v>
      </c>
      <c r="D21" s="6" t="s">
        <v>33</v>
      </c>
      <c r="E21" s="6" t="s">
        <v>31</v>
      </c>
      <c r="F21" s="6" t="s">
        <v>28</v>
      </c>
      <c r="G21" s="6" t="s">
        <v>32</v>
      </c>
    </row>
    <row r="22" spans="1:7" ht="39" customHeight="1" x14ac:dyDescent="0.2">
      <c r="A22" s="7">
        <v>34</v>
      </c>
      <c r="B22" s="8" t="s">
        <v>15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30</v>
      </c>
    </row>
    <row r="23" spans="1:7" ht="26.25" customHeight="1" x14ac:dyDescent="0.2">
      <c r="A23" s="7">
        <v>35</v>
      </c>
      <c r="B23" s="8" t="s">
        <v>16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</row>
    <row r="24" spans="1:7" ht="19.5" thickBot="1" x14ac:dyDescent="0.35">
      <c r="A24" s="2"/>
      <c r="B24" s="2"/>
      <c r="C24" s="5">
        <f>6-COUNTIF(C18:C23,"отсутствует")</f>
        <v>6</v>
      </c>
      <c r="D24" s="5">
        <f t="shared" ref="D24" si="9">6-COUNTIF(D18:D23,"отсутствует")</f>
        <v>3</v>
      </c>
      <c r="E24" s="5">
        <f t="shared" ref="E24" si="10">6-COUNTIF(E18:E23,"отсутствует")</f>
        <v>5</v>
      </c>
      <c r="F24" s="5">
        <f t="shared" ref="F24" si="11">6-COUNTIF(F18:F23,"отсутствует")</f>
        <v>6</v>
      </c>
      <c r="G24" s="5">
        <f t="shared" ref="G24" si="12">6-COUNTIF(G18:G23,"отсутствует")</f>
        <v>4</v>
      </c>
    </row>
    <row r="26" spans="1:7" ht="15" x14ac:dyDescent="0.25">
      <c r="B26" t="s">
        <v>35</v>
      </c>
    </row>
  </sheetData>
  <mergeCells count="1">
    <mergeCell ref="C1:D1"/>
  </mergeCells>
  <conditionalFormatting sqref="A11 A17">
    <cfRule type="containsText" dxfId="48" priority="2301" operator="containsText" text="отсутствует">
      <formula>NOT(ISERROR(SEARCH("отсутствует",A11)))</formula>
    </cfRule>
  </conditionalFormatting>
  <conditionalFormatting sqref="C5:D11 F11">
    <cfRule type="containsText" dxfId="47" priority="2352" operator="containsText" text="отсутствует">
      <formula>NOT(ISERROR(SEARCH("отсутствует",C5)))</formula>
    </cfRule>
  </conditionalFormatting>
  <conditionalFormatting sqref="C24:D24">
    <cfRule type="containsText" dxfId="46" priority="2351" operator="containsText" text="отсутствует">
      <formula>NOT(ISERROR(SEARCH("отсутствует",C24)))</formula>
    </cfRule>
  </conditionalFormatting>
  <conditionalFormatting sqref="C12:C23 D13:D23 F17">
    <cfRule type="containsText" dxfId="45" priority="2350" operator="containsText" text="отсутствует">
      <formula>NOT(ISERROR(SEARCH("отсутствует",C12)))</formula>
    </cfRule>
  </conditionalFormatting>
  <conditionalFormatting sqref="D11 F11">
    <cfRule type="containsText" dxfId="44" priority="2344" operator="containsText" text="отсутствует">
      <formula>NOT(ISERROR(SEARCH("отсутствует",D11)))</formula>
    </cfRule>
  </conditionalFormatting>
  <conditionalFormatting sqref="D24">
    <cfRule type="containsText" dxfId="43" priority="2343" operator="containsText" text="отсутствует">
      <formula>NOT(ISERROR(SEARCH("отсутствует",D24)))</formula>
    </cfRule>
  </conditionalFormatting>
  <conditionalFormatting sqref="D14 D17 D19:D20 D22:D23 F17">
    <cfRule type="containsText" dxfId="42" priority="2342" operator="containsText" text="отсутствует">
      <formula>NOT(ISERROR(SEARCH("отсутствует",D14)))</formula>
    </cfRule>
  </conditionalFormatting>
  <conditionalFormatting sqref="D5:D10">
    <cfRule type="containsText" dxfId="41" priority="2341" operator="containsText" text="отсутствует">
      <formula>NOT(ISERROR(SEARCH("отсутствует",D5)))</formula>
    </cfRule>
  </conditionalFormatting>
  <conditionalFormatting sqref="D13">
    <cfRule type="containsText" dxfId="40" priority="2333" operator="containsText" text="отсутствует">
      <formula>NOT(ISERROR(SEARCH("отсутствует",D13)))</formula>
    </cfRule>
  </conditionalFormatting>
  <conditionalFormatting sqref="D15:D16">
    <cfRule type="containsText" dxfId="39" priority="2331" operator="containsText" text="отсутствует">
      <formula>NOT(ISERROR(SEARCH("отсутствует",D15)))</formula>
    </cfRule>
  </conditionalFormatting>
  <conditionalFormatting sqref="D18">
    <cfRule type="containsText" dxfId="38" priority="2317" operator="containsText" text="отсутствует">
      <formula>NOT(ISERROR(SEARCH("отсутствует",D18)))</formula>
    </cfRule>
  </conditionalFormatting>
  <conditionalFormatting sqref="D21">
    <cfRule type="containsText" dxfId="37" priority="2309" operator="containsText" text="отсутствует">
      <formula>NOT(ISERROR(SEARCH("отсутствует",D21)))</formula>
    </cfRule>
  </conditionalFormatting>
  <conditionalFormatting sqref="F5:F11">
    <cfRule type="containsText" dxfId="36" priority="1544" operator="containsText" text="отсутствует">
      <formula>NOT(ISERROR(SEARCH("отсутствует",F5)))</formula>
    </cfRule>
  </conditionalFormatting>
  <conditionalFormatting sqref="F24">
    <cfRule type="containsText" dxfId="35" priority="1543" operator="containsText" text="отсутствует">
      <formula>NOT(ISERROR(SEARCH("отсутствует",F24)))</formula>
    </cfRule>
  </conditionalFormatting>
  <conditionalFormatting sqref="F12:F23">
    <cfRule type="containsText" dxfId="34" priority="1542" operator="containsText" text="отсутствует">
      <formula>NOT(ISERROR(SEARCH("отсутствует",F12)))</formula>
    </cfRule>
  </conditionalFormatting>
  <conditionalFormatting sqref="G11">
    <cfRule type="containsText" dxfId="33" priority="1378" operator="containsText" text="отсутствует">
      <formula>NOT(ISERROR(SEARCH("отсутствует",G11)))</formula>
    </cfRule>
  </conditionalFormatting>
  <conditionalFormatting sqref="G11">
    <cfRule type="containsText" dxfId="32" priority="1377" operator="containsText" text="отсутствует">
      <formula>NOT(ISERROR(SEARCH("отсутствует",G11)))</formula>
    </cfRule>
  </conditionalFormatting>
  <conditionalFormatting sqref="G17">
    <cfRule type="containsText" dxfId="31" priority="1376" operator="containsText" text="отсутствует">
      <formula>NOT(ISERROR(SEARCH("отсутствует",G17)))</formula>
    </cfRule>
  </conditionalFormatting>
  <conditionalFormatting sqref="G17">
    <cfRule type="containsText" dxfId="30" priority="1375" operator="containsText" text="отсутствует">
      <formula>NOT(ISERROR(SEARCH("отсутствует",G17)))</formula>
    </cfRule>
  </conditionalFormatting>
  <conditionalFormatting sqref="G11">
    <cfRule type="containsText" dxfId="29" priority="1362" operator="containsText" text="отсутствует">
      <formula>NOT(ISERROR(SEARCH("отсутствует",G11)))</formula>
    </cfRule>
  </conditionalFormatting>
  <conditionalFormatting sqref="G11">
    <cfRule type="containsText" dxfId="28" priority="1361" operator="containsText" text="отсутствует">
      <formula>NOT(ISERROR(SEARCH("отсутствует",G11)))</formula>
    </cfRule>
  </conditionalFormatting>
  <conditionalFormatting sqref="G17">
    <cfRule type="containsText" dxfId="27" priority="1360" operator="containsText" text="отсутствует">
      <formula>NOT(ISERROR(SEARCH("отсутствует",G17)))</formula>
    </cfRule>
  </conditionalFormatting>
  <conditionalFormatting sqref="G17">
    <cfRule type="containsText" dxfId="26" priority="1359" operator="containsText" text="отсутствует">
      <formula>NOT(ISERROR(SEARCH("отсутствует",G17)))</formula>
    </cfRule>
  </conditionalFormatting>
  <conditionalFormatting sqref="G11">
    <cfRule type="containsText" dxfId="25" priority="1358" operator="containsText" text="отсутствует">
      <formula>NOT(ISERROR(SEARCH("отсутствует",G11)))</formula>
    </cfRule>
  </conditionalFormatting>
  <conditionalFormatting sqref="G11">
    <cfRule type="containsText" dxfId="24" priority="1357" operator="containsText" text="отсутствует">
      <formula>NOT(ISERROR(SEARCH("отсутствует",G11)))</formula>
    </cfRule>
  </conditionalFormatting>
  <conditionalFormatting sqref="G17">
    <cfRule type="containsText" dxfId="23" priority="1356" operator="containsText" text="отсутствует">
      <formula>NOT(ISERROR(SEARCH("отсутствует",G17)))</formula>
    </cfRule>
  </conditionalFormatting>
  <conditionalFormatting sqref="G17">
    <cfRule type="containsText" dxfId="22" priority="1355" operator="containsText" text="отсутствует">
      <formula>NOT(ISERROR(SEARCH("отсутствует",G17)))</formula>
    </cfRule>
  </conditionalFormatting>
  <conditionalFormatting sqref="G24">
    <cfRule type="containsText" dxfId="21" priority="1354" operator="containsText" text="отсутствует">
      <formula>NOT(ISERROR(SEARCH("отсутствует",G24)))</formula>
    </cfRule>
  </conditionalFormatting>
  <conditionalFormatting sqref="G24">
    <cfRule type="containsText" dxfId="20" priority="1353" operator="containsText" text="отсутствует">
      <formula>NOT(ISERROR(SEARCH("отсутствует",G24)))</formula>
    </cfRule>
  </conditionalFormatting>
  <conditionalFormatting sqref="G12:G16 G18:G23">
    <cfRule type="containsText" dxfId="19" priority="1338" operator="containsText" text="отсутствует">
      <formula>NOT(ISERROR(SEARCH("отсутствует",G12)))</formula>
    </cfRule>
  </conditionalFormatting>
  <conditionalFormatting sqref="G5:G10">
    <cfRule type="containsText" dxfId="18" priority="1337" operator="containsText" text="отсутствует">
      <formula>NOT(ISERROR(SEARCH("отсутствует",G5)))</formula>
    </cfRule>
  </conditionalFormatting>
  <conditionalFormatting sqref="G5:G10">
    <cfRule type="containsText" dxfId="17" priority="1336" operator="containsText" text="отсутствует">
      <formula>NOT(ISERROR(SEARCH("отсутствует",G5)))</formula>
    </cfRule>
  </conditionalFormatting>
  <conditionalFormatting sqref="G11">
    <cfRule type="containsText" dxfId="16" priority="1335" operator="containsText" text="отсутствует">
      <formula>NOT(ISERROR(SEARCH("отсутствует",G11)))</formula>
    </cfRule>
  </conditionalFormatting>
  <conditionalFormatting sqref="G11">
    <cfRule type="containsText" dxfId="15" priority="1334" operator="containsText" text="отсутствует">
      <formula>NOT(ISERROR(SEARCH("отсутствует",G11)))</formula>
    </cfRule>
  </conditionalFormatting>
  <conditionalFormatting sqref="G17">
    <cfRule type="containsText" dxfId="14" priority="1333" operator="containsText" text="отсутствует">
      <formula>NOT(ISERROR(SEARCH("отсутствует",G17)))</formula>
    </cfRule>
  </conditionalFormatting>
  <conditionalFormatting sqref="G17">
    <cfRule type="containsText" dxfId="13" priority="1332" operator="containsText" text="отсутствует">
      <formula>NOT(ISERROR(SEARCH("отсутствует",G17)))</formula>
    </cfRule>
  </conditionalFormatting>
  <conditionalFormatting sqref="E5:E10">
    <cfRule type="containsText" dxfId="12" priority="1289" operator="containsText" text="отсутствует">
      <formula>NOT(ISERROR(SEARCH("отсутствует",E5)))</formula>
    </cfRule>
  </conditionalFormatting>
  <conditionalFormatting sqref="E24">
    <cfRule type="containsText" dxfId="11" priority="1288" operator="containsText" text="отсутствует">
      <formula>NOT(ISERROR(SEARCH("отсутствует",E24)))</formula>
    </cfRule>
  </conditionalFormatting>
  <conditionalFormatting sqref="E12:E16 E18:E23">
    <cfRule type="containsText" dxfId="10" priority="1287" operator="containsText" text="отсутствует">
      <formula>NOT(ISERROR(SEARCH("отсутствует",E12)))</formula>
    </cfRule>
  </conditionalFormatting>
  <conditionalFormatting sqref="E11">
    <cfRule type="containsText" dxfId="9" priority="1273" operator="containsText" text="отсутствует">
      <formula>NOT(ISERROR(SEARCH("отсутствует",E11)))</formula>
    </cfRule>
  </conditionalFormatting>
  <conditionalFormatting sqref="E11">
    <cfRule type="containsText" dxfId="8" priority="1272" operator="containsText" text="отсутствует">
      <formula>NOT(ISERROR(SEARCH("отсутствует",E11)))</formula>
    </cfRule>
  </conditionalFormatting>
  <conditionalFormatting sqref="E17">
    <cfRule type="containsText" dxfId="7" priority="1271" operator="containsText" text="отсутствует">
      <formula>NOT(ISERROR(SEARCH("отсутствует",E17)))</formula>
    </cfRule>
  </conditionalFormatting>
  <conditionalFormatting sqref="E17">
    <cfRule type="containsText" dxfId="6" priority="1270" operator="containsText" text="отсутствует">
      <formula>NOT(ISERROR(SEARCH("отсутствует",E17)))</formula>
    </cfRule>
  </conditionalFormatting>
  <conditionalFormatting sqref="D12">
    <cfRule type="containsText" dxfId="5" priority="5" operator="containsText" text="отсутствует">
      <formula>NOT(ISERROR(SEARCH("отсутствует",D12)))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Дирекция праздников</cp:lastModifiedBy>
  <cp:lastPrinted>2021-10-19T10:12:41Z</cp:lastPrinted>
  <dcterms:created xsi:type="dcterms:W3CDTF">2018-07-20T08:14:05Z</dcterms:created>
  <dcterms:modified xsi:type="dcterms:W3CDTF">2024-04-27T11:54:38Z</dcterms:modified>
</cp:coreProperties>
</file>